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8680" yWindow="-120" windowWidth="29040" windowHeight="15720"/>
  </bookViews>
  <sheets>
    <sheet name="Sheet1" sheetId="1" r:id="rId1"/>
  </sheets>
  <externalReferences>
    <externalReference r:id="rId2"/>
  </externalReferences>
  <definedNames>
    <definedName name="_xlnm._FilterDatabase" localSheetId="0" hidden="1">Sheet1!$B$1:$L$17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L16" i="1"/>
  <c r="L15" i="1"/>
  <c r="L14" i="1"/>
  <c r="L13" i="1"/>
  <c r="L12" i="1"/>
  <c r="L5" i="1"/>
  <c r="L6" i="1"/>
  <c r="L7" i="1"/>
  <c r="L8" i="1"/>
  <c r="L2" i="1"/>
  <c r="L3" i="1"/>
  <c r="L4" i="1"/>
  <c r="L9" i="1"/>
  <c r="L10" i="1"/>
  <c r="L11" i="1"/>
  <c r="L17" i="1" l="1"/>
</calcChain>
</file>

<file path=xl/sharedStrings.xml><?xml version="1.0" encoding="utf-8"?>
<sst xmlns="http://schemas.openxmlformats.org/spreadsheetml/2006/main" count="85" uniqueCount="20">
  <si>
    <t xml:space="preserve">Brand </t>
  </si>
  <si>
    <t>Item No.</t>
  </si>
  <si>
    <t>EAN</t>
  </si>
  <si>
    <t>Description</t>
  </si>
  <si>
    <t xml:space="preserve">HS </t>
  </si>
  <si>
    <t>CoO</t>
  </si>
  <si>
    <t>Case Material</t>
  </si>
  <si>
    <t>Strap Material</t>
  </si>
  <si>
    <t>QTY</t>
  </si>
  <si>
    <t>Retail</t>
  </si>
  <si>
    <t>Sekonda</t>
  </si>
  <si>
    <t>Ladies Sekonda Watch</t>
  </si>
  <si>
    <t>China</t>
  </si>
  <si>
    <t>Alloy</t>
  </si>
  <si>
    <t>Polyurethane</t>
  </si>
  <si>
    <t>Brass</t>
  </si>
  <si>
    <t>Leather/Brass</t>
  </si>
  <si>
    <t>Gents Sekonda Watch</t>
  </si>
  <si>
    <t>Stainless Steel</t>
  </si>
  <si>
    <t>Leather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</si>
</sst>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20" fillId="33" borderId="0" xfId="0" applyFont="1" applyFill="1"/>
    <xf numFmtId="0" fontId="20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/>
    </xf>
    <xf numFmtId="0" fontId="2" fillId="33" borderId="0" xfId="0" applyFont="1" applyFill="1" applyAlignment="1">
      <alignment horizontal="center" vertical="center"/>
    </xf>
    <xf numFmtId="0" fontId="2" fillId="33" borderId="0" xfId="0" applyFont="1" applyFill="1"/>
    <xf numFmtId="1" fontId="2" fillId="33" borderId="0" xfId="0" applyNumberFormat="1" applyFont="1" applyFill="1" applyAlignment="1">
      <alignment horizontal="center"/>
    </xf>
    <xf numFmtId="164" fontId="2" fillId="33" borderId="0" xfId="42" applyFont="1" applyFill="1"/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1" fontId="20" fillId="34" borderId="10" xfId="0" applyNumberFormat="1" applyFont="1" applyFill="1" applyBorder="1" applyAlignment="1">
      <alignment horizontal="center" vertical="center"/>
    </xf>
    <xf numFmtId="164" fontId="20" fillId="34" borderId="10" xfId="42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1" fillId="33" borderId="0" xfId="0" applyNumberFormat="1" applyFont="1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/>
    </xf>
    <xf numFmtId="1" fontId="1" fillId="33" borderId="10" xfId="0" applyNumberFormat="1" applyFont="1" applyFill="1" applyBorder="1" applyAlignment="1">
      <alignment horizontal="center" vertical="center"/>
    </xf>
    <xf numFmtId="164" fontId="1" fillId="33" borderId="10" xfId="42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0" fontId="1" fillId="33" borderId="0" xfId="0" applyFont="1" applyFill="1"/>
    <xf numFmtId="1" fontId="1" fillId="33" borderId="0" xfId="0" applyNumberFormat="1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164" fontId="1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164522</xdr:colOff>
      <xdr:row>4</xdr:row>
      <xdr:rowOff>17319</xdr:rowOff>
    </xdr:from>
    <xdr:to>
      <xdr:col>0</xdr:col>
      <xdr:colOff>701317</xdr:colOff>
      <xdr:row>4</xdr:row>
      <xdr:rowOff>1255569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xmlns="" id="{8294D9CB-1A73-697F-A593-58B695540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22" y="4000501"/>
          <a:ext cx="53679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</xdr:row>
      <xdr:rowOff>34637</xdr:rowOff>
    </xdr:from>
    <xdr:to>
      <xdr:col>0</xdr:col>
      <xdr:colOff>779168</xdr:colOff>
      <xdr:row>5</xdr:row>
      <xdr:rowOff>1255569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xmlns="" id="{E8CB9428-13D0-290F-D877-89EEC6D0C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282046"/>
          <a:ext cx="677568" cy="122093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6</xdr:row>
      <xdr:rowOff>17318</xdr:rowOff>
    </xdr:from>
    <xdr:to>
      <xdr:col>0</xdr:col>
      <xdr:colOff>834123</xdr:colOff>
      <xdr:row>6</xdr:row>
      <xdr:rowOff>1235941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xmlns="" id="{1E23AE8A-5B74-B3EC-C3EA-7FB83755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295" y="6528954"/>
          <a:ext cx="787653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7</xdr:row>
      <xdr:rowOff>51956</xdr:rowOff>
    </xdr:from>
    <xdr:to>
      <xdr:col>0</xdr:col>
      <xdr:colOff>814820</xdr:colOff>
      <xdr:row>7</xdr:row>
      <xdr:rowOff>1237936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D3F7B05F-A3D5-548C-8E95-DC3C32A3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909" y="9092047"/>
          <a:ext cx="701386" cy="118598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</xdr:row>
      <xdr:rowOff>17319</xdr:rowOff>
    </xdr:from>
    <xdr:to>
      <xdr:col>0</xdr:col>
      <xdr:colOff>740894</xdr:colOff>
      <xdr:row>1</xdr:row>
      <xdr:rowOff>1253260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E5457846-D62C-5F6B-29CC-420146F4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1" y="24228137"/>
          <a:ext cx="547218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</xdr:row>
      <xdr:rowOff>51956</xdr:rowOff>
    </xdr:from>
    <xdr:to>
      <xdr:col>0</xdr:col>
      <xdr:colOff>839933</xdr:colOff>
      <xdr:row>2</xdr:row>
      <xdr:rowOff>1253632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xmlns="" id="{DC247593-ACCB-8B3E-CC8E-3F3C70BA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1" y="25527001"/>
          <a:ext cx="744682" cy="11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3</xdr:row>
      <xdr:rowOff>34637</xdr:rowOff>
    </xdr:from>
    <xdr:to>
      <xdr:col>0</xdr:col>
      <xdr:colOff>834652</xdr:colOff>
      <xdr:row>3</xdr:row>
      <xdr:rowOff>1235941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xmlns="" id="{CB90BCB8-CA0C-72B0-CA9A-1EDD38EF5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614" y="26773910"/>
          <a:ext cx="764513" cy="1194954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129886</xdr:colOff>
      <xdr:row>8</xdr:row>
      <xdr:rowOff>17318</xdr:rowOff>
    </xdr:from>
    <xdr:to>
      <xdr:col>0</xdr:col>
      <xdr:colOff>626449</xdr:colOff>
      <xdr:row>8</xdr:row>
      <xdr:rowOff>1215448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xmlns="" id="{002D49B4-D25C-9CB9-DCC1-F15E4A98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9886" y="29285045"/>
          <a:ext cx="496563" cy="1194955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129887</xdr:colOff>
      <xdr:row>9</xdr:row>
      <xdr:rowOff>43297</xdr:rowOff>
    </xdr:from>
    <xdr:to>
      <xdr:col>0</xdr:col>
      <xdr:colOff>784025</xdr:colOff>
      <xdr:row>9</xdr:row>
      <xdr:rowOff>1253261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xmlns="" id="{EBAE4430-6B67-490E-8097-5C25910D8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887" y="36896388"/>
          <a:ext cx="654138" cy="120361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</xdr:row>
      <xdr:rowOff>43296</xdr:rowOff>
    </xdr:from>
    <xdr:to>
      <xdr:col>0</xdr:col>
      <xdr:colOff>777382</xdr:colOff>
      <xdr:row>10</xdr:row>
      <xdr:rowOff>1253259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xmlns="" id="{64BD9CB6-8AA1-12E5-A1D5-04F93450C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40689069"/>
          <a:ext cx="672607" cy="12036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34636</xdr:rowOff>
    </xdr:from>
    <xdr:to>
      <xdr:col>15</xdr:col>
      <xdr:colOff>248803</xdr:colOff>
      <xdr:row>63</xdr:row>
      <xdr:rowOff>149509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xmlns="" id="{C0C83920-3CA1-A379-BE3C-3C84B984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50478" y="46949591"/>
          <a:ext cx="2057687" cy="4105848"/>
        </a:xfrm>
        <a:prstGeom prst="rect">
          <a:avLst/>
        </a:prstGeom>
      </xdr:spPr>
    </xdr:pic>
    <xdr:clientData/>
  </xdr:twoCellAnchor>
  <xdr:twoCellAnchor editAs="oneCell">
    <xdr:from>
      <xdr:col>4</xdr:col>
      <xdr:colOff>268432</xdr:colOff>
      <xdr:row>28</xdr:row>
      <xdr:rowOff>190499</xdr:rowOff>
    </xdr:from>
    <xdr:to>
      <xdr:col>9</xdr:col>
      <xdr:colOff>15476</xdr:colOff>
      <xdr:row>33</xdr:row>
      <xdr:rowOff>19158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xmlns="" id="{4C27C80A-FDE4-59AE-8881-1DD21C2EB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36273" y="44438454"/>
          <a:ext cx="1276528" cy="781159"/>
        </a:xfrm>
        <a:prstGeom prst="rect">
          <a:avLst/>
        </a:prstGeom>
      </xdr:spPr>
    </xdr:pic>
    <xdr:clientData/>
  </xdr:twoCellAnchor>
  <xdr:twoCellAnchor editAs="oneCell">
    <xdr:from>
      <xdr:col>4</xdr:col>
      <xdr:colOff>935183</xdr:colOff>
      <xdr:row>37</xdr:row>
      <xdr:rowOff>129885</xdr:rowOff>
    </xdr:from>
    <xdr:to>
      <xdr:col>9</xdr:col>
      <xdr:colOff>396437</xdr:colOff>
      <xdr:row>38</xdr:row>
      <xdr:rowOff>129912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xmlns="" id="{439515C0-1081-8A82-A306-A6A906A6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03024" y="46092340"/>
          <a:ext cx="990738" cy="1905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77931</xdr:rowOff>
    </xdr:from>
    <xdr:to>
      <xdr:col>15</xdr:col>
      <xdr:colOff>325303</xdr:colOff>
      <xdr:row>50</xdr:row>
      <xdr:rowOff>97170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xmlns="" id="{51099008-EE4C-8141-A277-96E2399A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33162" y="47183386"/>
          <a:ext cx="2133898" cy="1352739"/>
        </a:xfrm>
        <a:prstGeom prst="rect">
          <a:avLst/>
        </a:prstGeom>
      </xdr:spPr>
    </xdr:pic>
    <xdr:clientData/>
  </xdr:twoCellAnchor>
  <xdr:twoCellAnchor editAs="oneCell">
    <xdr:from>
      <xdr:col>12</xdr:col>
      <xdr:colOff>147205</xdr:colOff>
      <xdr:row>0</xdr:row>
      <xdr:rowOff>199159</xdr:rowOff>
    </xdr:from>
    <xdr:to>
      <xdr:col>16</xdr:col>
      <xdr:colOff>148070</xdr:colOff>
      <xdr:row>2</xdr:row>
      <xdr:rowOff>186024</xdr:rowOff>
    </xdr:to>
    <xdr:pic>
      <xdr:nvPicPr>
        <xdr:cNvPr id="11" name="Afbeelding 10" descr="Sekonda Watches">
          <a:extLst>
            <a:ext uri="{FF2B5EF4-FFF2-40B4-BE49-F238E27FC236}">
              <a16:creationId xmlns:a16="http://schemas.microsoft.com/office/drawing/2014/main" xmlns="" id="{C731500D-A588-1A43-E2E9-FD1C3531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99159"/>
          <a:ext cx="2415886" cy="148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173182</xdr:colOff>
      <xdr:row>11</xdr:row>
      <xdr:rowOff>25977</xdr:rowOff>
    </xdr:from>
    <xdr:to>
      <xdr:col>0</xdr:col>
      <xdr:colOff>701191</xdr:colOff>
      <xdr:row>11</xdr:row>
      <xdr:rowOff>1203614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xmlns="" id="{F414CE1F-2999-336B-CAE4-E3CFD8CB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3182" y="21760295"/>
          <a:ext cx="521659" cy="1177637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12</xdr:row>
      <xdr:rowOff>8659</xdr:rowOff>
    </xdr:from>
    <xdr:to>
      <xdr:col>0</xdr:col>
      <xdr:colOff>721187</xdr:colOff>
      <xdr:row>12</xdr:row>
      <xdr:rowOff>1253259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xmlns="" id="{36A13B75-46C9-7F44-B4C6-983A2B5D3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8545" y="23007204"/>
          <a:ext cx="57629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13</xdr:row>
      <xdr:rowOff>60614</xdr:rowOff>
    </xdr:from>
    <xdr:to>
      <xdr:col>0</xdr:col>
      <xdr:colOff>804861</xdr:colOff>
      <xdr:row>13</xdr:row>
      <xdr:rowOff>1253259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xmlns="" id="{3BF1ADE6-DBC1-3B94-58A0-AE8626F0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1" y="24323387"/>
          <a:ext cx="709610" cy="1186295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129886</xdr:colOff>
      <xdr:row>14</xdr:row>
      <xdr:rowOff>34636</xdr:rowOff>
    </xdr:from>
    <xdr:to>
      <xdr:col>0</xdr:col>
      <xdr:colOff>690257</xdr:colOff>
      <xdr:row>14</xdr:row>
      <xdr:rowOff>1238250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xmlns="" id="{79CDF245-0666-BFED-D049-39765CB2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9886" y="25561636"/>
          <a:ext cx="560371" cy="1203614"/>
        </a:xfrm>
        <a:prstGeom prst="rect">
          <a:avLst/>
        </a:prstGeom>
      </xdr:spPr>
    </xdr:pic>
    <xdr:clientData/>
  </xdr:twoCellAnchor>
  <xdr:twoCellAnchor editAs="oneCell">
    <xdr:from>
      <xdr:col>0</xdr:col>
      <xdr:colOff>216477</xdr:colOff>
      <xdr:row>15</xdr:row>
      <xdr:rowOff>25978</xdr:rowOff>
    </xdr:from>
    <xdr:to>
      <xdr:col>0</xdr:col>
      <xdr:colOff>625750</xdr:colOff>
      <xdr:row>16</xdr:row>
      <xdr:rowOff>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xmlns="" id="{28938D7C-4CF5-346E-F73A-1353FA212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6477" y="28081433"/>
          <a:ext cx="402923" cy="1238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e-Marie/Dropbox/TP-XMBO/Offer%20gegevens%20en%20status/Sekonda%20en%20accurist%20dec%2024%20-%20Timeproducts/Gegevens/XMBO%20Stock%20Offer%20Decem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40407</v>
          </cell>
          <cell r="B2">
            <v>5051322404071</v>
          </cell>
          <cell r="C2" t="str">
            <v>LADIES SEKONDA WATCH</v>
          </cell>
          <cell r="D2" t="str">
            <v>Alloy</v>
          </cell>
          <cell r="E2" t="str">
            <v>Alloy</v>
          </cell>
          <cell r="F2">
            <v>91021100</v>
          </cell>
        </row>
        <row r="3">
          <cell r="A3">
            <v>1495</v>
          </cell>
          <cell r="B3">
            <v>5051322014959</v>
          </cell>
          <cell r="C3" t="str">
            <v>GENTS SEKONDA WATCH</v>
          </cell>
          <cell r="D3" t="str">
            <v>Plastic</v>
          </cell>
          <cell r="E3" t="str">
            <v>Nylon</v>
          </cell>
          <cell r="F3">
            <v>91021100</v>
          </cell>
        </row>
        <row r="4">
          <cell r="A4">
            <v>1668</v>
          </cell>
          <cell r="B4">
            <v>5051322016687</v>
          </cell>
          <cell r="C4" t="str">
            <v>GENTS SEKONDA WATCH</v>
          </cell>
          <cell r="D4" t="str">
            <v>Alloy</v>
          </cell>
          <cell r="E4" t="str">
            <v>Leather Upper</v>
          </cell>
          <cell r="F4">
            <v>91021100</v>
          </cell>
        </row>
        <row r="5">
          <cell r="A5">
            <v>2700</v>
          </cell>
          <cell r="B5">
            <v>5051322027003</v>
          </cell>
          <cell r="C5" t="str">
            <v>LADIES SEKONDA WATCH</v>
          </cell>
          <cell r="D5" t="str">
            <v>Alloy</v>
          </cell>
          <cell r="E5" t="str">
            <v>Stainless Steel</v>
          </cell>
          <cell r="F5">
            <v>91021100</v>
          </cell>
        </row>
        <row r="6">
          <cell r="A6">
            <v>40066</v>
          </cell>
          <cell r="B6">
            <v>5051322400660</v>
          </cell>
          <cell r="C6" t="str">
            <v>LADIES SEKONDA WATCH</v>
          </cell>
          <cell r="D6" t="str">
            <v>Alloy</v>
          </cell>
          <cell r="E6" t="str">
            <v>Stainless Steel</v>
          </cell>
          <cell r="F6">
            <v>91021100</v>
          </cell>
        </row>
        <row r="7">
          <cell r="A7">
            <v>3253</v>
          </cell>
          <cell r="B7">
            <v>5051322032533</v>
          </cell>
          <cell r="C7" t="str">
            <v>GENTS SEKONDA WATCH</v>
          </cell>
          <cell r="D7" t="str">
            <v>Alloy</v>
          </cell>
          <cell r="E7" t="str">
            <v>Stainless Steel</v>
          </cell>
          <cell r="F7">
            <v>91021100</v>
          </cell>
        </row>
        <row r="8">
          <cell r="A8">
            <v>1832</v>
          </cell>
          <cell r="B8">
            <v>5051322018322</v>
          </cell>
          <cell r="C8" t="str">
            <v>GENTS SEKONDA WATCH</v>
          </cell>
          <cell r="D8" t="str">
            <v>Alloy</v>
          </cell>
          <cell r="E8" t="str">
            <v>Leather</v>
          </cell>
          <cell r="F8">
            <v>91021100</v>
          </cell>
        </row>
        <row r="9">
          <cell r="A9">
            <v>1403</v>
          </cell>
          <cell r="B9">
            <v>5051322014034</v>
          </cell>
          <cell r="C9" t="str">
            <v>GENTS SEKONDA WATCH</v>
          </cell>
          <cell r="D9" t="str">
            <v>Alloy</v>
          </cell>
          <cell r="E9" t="str">
            <v>Leather</v>
          </cell>
          <cell r="F9">
            <v>91021100</v>
          </cell>
        </row>
        <row r="10">
          <cell r="A10">
            <v>1730</v>
          </cell>
          <cell r="B10">
            <v>5051322017301</v>
          </cell>
          <cell r="C10" t="str">
            <v>GENTS SEKONDA WATCH</v>
          </cell>
          <cell r="D10" t="str">
            <v>Alloy</v>
          </cell>
          <cell r="E10" t="str">
            <v>Stainless Steel</v>
          </cell>
          <cell r="F10">
            <v>91021100</v>
          </cell>
        </row>
        <row r="11">
          <cell r="A11">
            <v>2820</v>
          </cell>
          <cell r="B11">
            <v>5051322028208</v>
          </cell>
          <cell r="C11" t="str">
            <v>LADIES SEKONDA WATCH</v>
          </cell>
          <cell r="D11" t="str">
            <v>Alloy</v>
          </cell>
          <cell r="E11" t="str">
            <v>Polyurethane</v>
          </cell>
          <cell r="F11">
            <v>91021100</v>
          </cell>
        </row>
        <row r="12">
          <cell r="A12">
            <v>2137</v>
          </cell>
          <cell r="B12">
            <v>5051322021377</v>
          </cell>
          <cell r="C12" t="str">
            <v>LADIES SEKONDA WATCH</v>
          </cell>
          <cell r="D12" t="str">
            <v>Alloy</v>
          </cell>
          <cell r="E12" t="str">
            <v>Polyurethane</v>
          </cell>
          <cell r="F12">
            <v>91021100</v>
          </cell>
        </row>
        <row r="13">
          <cell r="A13">
            <v>40425</v>
          </cell>
          <cell r="B13">
            <v>5051322404255</v>
          </cell>
          <cell r="C13" t="str">
            <v>LADIES SEKONDA WATCH</v>
          </cell>
          <cell r="D13" t="str">
            <v>Brass</v>
          </cell>
          <cell r="E13" t="str">
            <v>Leather/Brass</v>
          </cell>
          <cell r="F13">
            <v>91021100</v>
          </cell>
        </row>
        <row r="14">
          <cell r="A14">
            <v>40418</v>
          </cell>
          <cell r="B14">
            <v>5051322404187</v>
          </cell>
          <cell r="C14" t="str">
            <v>LADIES SEKONDA WATCH</v>
          </cell>
          <cell r="D14" t="str">
            <v>Brass</v>
          </cell>
          <cell r="E14" t="str">
            <v>Alloy</v>
          </cell>
          <cell r="F14">
            <v>91021100</v>
          </cell>
        </row>
        <row r="15">
          <cell r="A15">
            <v>40419</v>
          </cell>
          <cell r="B15">
            <v>5051322404194</v>
          </cell>
          <cell r="C15" t="str">
            <v>LADIES SEKONDA WATCH</v>
          </cell>
          <cell r="D15" t="str">
            <v>Brass</v>
          </cell>
          <cell r="E15" t="str">
            <v>Alloy</v>
          </cell>
          <cell r="F15">
            <v>91021100</v>
          </cell>
        </row>
        <row r="16">
          <cell r="A16">
            <v>40056</v>
          </cell>
          <cell r="B16">
            <v>5051322400561</v>
          </cell>
          <cell r="C16" t="str">
            <v>LADIES SEKONDA WATCH</v>
          </cell>
          <cell r="D16" t="str">
            <v>Alloy</v>
          </cell>
          <cell r="E16" t="str">
            <v>Alloy</v>
          </cell>
          <cell r="F16">
            <v>91021100</v>
          </cell>
        </row>
        <row r="17">
          <cell r="A17">
            <v>2177</v>
          </cell>
          <cell r="B17">
            <v>5051322021773</v>
          </cell>
          <cell r="C17" t="str">
            <v>LADIES SEKONDA WATCH</v>
          </cell>
          <cell r="D17" t="str">
            <v>Alloy</v>
          </cell>
          <cell r="E17" t="str">
            <v>Polyurethane</v>
          </cell>
          <cell r="F17">
            <v>91021100</v>
          </cell>
        </row>
        <row r="18">
          <cell r="A18">
            <v>1528</v>
          </cell>
          <cell r="B18">
            <v>5051322015284</v>
          </cell>
          <cell r="C18" t="str">
            <v>GENTS SEKONDA WATCH</v>
          </cell>
          <cell r="D18" t="str">
            <v>Alloy</v>
          </cell>
          <cell r="E18" t="str">
            <v>Polyurethane</v>
          </cell>
          <cell r="F18">
            <v>91021100</v>
          </cell>
        </row>
        <row r="19">
          <cell r="A19">
            <v>73002</v>
          </cell>
          <cell r="B19">
            <v>5051322730026</v>
          </cell>
          <cell r="C19" t="str">
            <v>ACCURIST GENTS CLASSIC WATCH</v>
          </cell>
          <cell r="D19" t="str">
            <v>Stainless Steel</v>
          </cell>
          <cell r="E19" t="str">
            <v>Stainless Steel</v>
          </cell>
          <cell r="F19">
            <v>91021100</v>
          </cell>
        </row>
        <row r="20">
          <cell r="A20">
            <v>73003</v>
          </cell>
          <cell r="B20">
            <v>5051322730033</v>
          </cell>
          <cell r="C20" t="str">
            <v>ACCURIST GENTS CLASSIC WATCH</v>
          </cell>
          <cell r="D20" t="str">
            <v>Stainless Steel</v>
          </cell>
          <cell r="E20" t="str">
            <v>Stainless Steel</v>
          </cell>
          <cell r="F20">
            <v>91021100</v>
          </cell>
        </row>
        <row r="21">
          <cell r="A21">
            <v>76004</v>
          </cell>
          <cell r="B21">
            <v>5051322760047</v>
          </cell>
          <cell r="C21" t="str">
            <v>ACCURIST GENTS AVIATION WATCH</v>
          </cell>
          <cell r="D21" t="str">
            <v>Stainless Steel</v>
          </cell>
          <cell r="E21" t="str">
            <v>Leather</v>
          </cell>
          <cell r="F21">
            <v>91021100</v>
          </cell>
        </row>
        <row r="22">
          <cell r="A22">
            <v>73006</v>
          </cell>
          <cell r="B22">
            <v>5051322730064</v>
          </cell>
          <cell r="C22" t="str">
            <v>ACCURIST GENTS CLASSIC WATCH</v>
          </cell>
          <cell r="D22" t="str">
            <v>Stainless Steel</v>
          </cell>
          <cell r="E22" t="str">
            <v>Stainless Steel</v>
          </cell>
          <cell r="F22">
            <v>91021100</v>
          </cell>
        </row>
        <row r="23">
          <cell r="A23">
            <v>76003</v>
          </cell>
          <cell r="B23">
            <v>5051322760030</v>
          </cell>
          <cell r="C23" t="str">
            <v>ACCURIST GENTS AVIATION WATCH</v>
          </cell>
          <cell r="D23" t="str">
            <v>Stainless Steel</v>
          </cell>
          <cell r="E23" t="str">
            <v>Leather</v>
          </cell>
          <cell r="F23">
            <v>91021100</v>
          </cell>
        </row>
        <row r="24">
          <cell r="A24">
            <v>7402</v>
          </cell>
          <cell r="B24">
            <v>5051322074021</v>
          </cell>
          <cell r="C24" t="str">
            <v>GENTS ACCURIST WATCH</v>
          </cell>
          <cell r="D24" t="str">
            <v>Stainless Steel</v>
          </cell>
          <cell r="E24" t="str">
            <v>Stainless Steel</v>
          </cell>
          <cell r="F24">
            <v>91021100</v>
          </cell>
        </row>
        <row r="25">
          <cell r="A25">
            <v>40516</v>
          </cell>
          <cell r="B25">
            <v>5051322405160</v>
          </cell>
          <cell r="C25" t="str">
            <v>LADIES WATCH</v>
          </cell>
          <cell r="D25" t="str">
            <v>Brass</v>
          </cell>
          <cell r="E25" t="str">
            <v>Leather</v>
          </cell>
          <cell r="F25">
            <v>91021100</v>
          </cell>
        </row>
        <row r="26">
          <cell r="A26">
            <v>40069</v>
          </cell>
          <cell r="B26">
            <v>5051322400691</v>
          </cell>
          <cell r="C26" t="str">
            <v>LADIES WATCH</v>
          </cell>
          <cell r="D26" t="str">
            <v>Alloy</v>
          </cell>
          <cell r="E26" t="str">
            <v>Leather</v>
          </cell>
          <cell r="F26">
            <v>91021100</v>
          </cell>
        </row>
        <row r="27">
          <cell r="A27">
            <v>1966</v>
          </cell>
          <cell r="B27">
            <v>5051322019664</v>
          </cell>
          <cell r="C27" t="str">
            <v>PERSONALISED WATCH</v>
          </cell>
          <cell r="D27" t="str">
            <v>Stainless Steel</v>
          </cell>
          <cell r="E27" t="str">
            <v>Leather</v>
          </cell>
          <cell r="F27">
            <v>91021100</v>
          </cell>
        </row>
        <row r="28">
          <cell r="A28">
            <v>2580</v>
          </cell>
          <cell r="B28">
            <v>5051322025801</v>
          </cell>
          <cell r="C28" t="str">
            <v>LADIES WATCH</v>
          </cell>
          <cell r="D28" t="str">
            <v>Brass</v>
          </cell>
          <cell r="E28" t="str">
            <v>Leather</v>
          </cell>
          <cell r="F28">
            <v>91021100</v>
          </cell>
        </row>
        <row r="29">
          <cell r="A29">
            <v>40084</v>
          </cell>
          <cell r="B29">
            <v>5051322400844</v>
          </cell>
          <cell r="C29" t="str">
            <v>LADIES SEKONDA WATCH</v>
          </cell>
          <cell r="D29" t="str">
            <v>Alloy</v>
          </cell>
          <cell r="E29" t="str">
            <v>Stainless Steel</v>
          </cell>
          <cell r="F29">
            <v>91021100</v>
          </cell>
        </row>
        <row r="30">
          <cell r="A30">
            <v>40464</v>
          </cell>
          <cell r="B30">
            <v>5051322404644</v>
          </cell>
          <cell r="C30" t="str">
            <v>LADIES SEKONDA WATCH</v>
          </cell>
          <cell r="D30" t="str">
            <v>Alloy</v>
          </cell>
          <cell r="E30" t="str">
            <v>Alloy</v>
          </cell>
          <cell r="F30">
            <v>91021100</v>
          </cell>
        </row>
        <row r="31">
          <cell r="A31">
            <v>2901</v>
          </cell>
          <cell r="B31">
            <v>5051322029014</v>
          </cell>
          <cell r="C31" t="str">
            <v>LADIES SEKONDA WATCH</v>
          </cell>
          <cell r="D31" t="str">
            <v>Alloy</v>
          </cell>
          <cell r="E31" t="str">
            <v>Leather</v>
          </cell>
          <cell r="F31">
            <v>91021100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Normal="100" workbookViewId="0">
      <selection activeCell="Q4" sqref="Q4"/>
    </sheetView>
  </sheetViews>
  <sheetFormatPr defaultRowHeight="15" x14ac:dyDescent="0.25"/>
  <cols>
    <col min="1" max="1" width="13.42578125" style="5" customWidth="1"/>
    <col min="2" max="2" width="9.28515625" style="1" customWidth="1"/>
    <col min="3" max="3" width="9.140625" style="5"/>
    <col min="4" max="4" width="14.5703125" style="6" customWidth="1"/>
    <col min="5" max="5" width="23" style="3" customWidth="1"/>
    <col min="6" max="7" width="23" style="3" hidden="1" customWidth="1"/>
    <col min="8" max="8" width="25" style="3" hidden="1" customWidth="1"/>
    <col min="9" max="9" width="37.28515625" style="3" hidden="1" customWidth="1"/>
    <col min="10" max="10" width="9.140625" style="1"/>
    <col min="11" max="11" width="9.140625" style="7"/>
    <col min="12" max="12" width="11.42578125" style="5" hidden="1" customWidth="1"/>
    <col min="13" max="16384" width="9.140625" style="5"/>
  </cols>
  <sheetData>
    <row r="1" spans="1:13" s="2" customFormat="1" ht="18.75" customHeight="1" x14ac:dyDescent="0.25">
      <c r="A1" s="10"/>
      <c r="B1" s="10" t="s">
        <v>0</v>
      </c>
      <c r="C1" s="10" t="s">
        <v>1</v>
      </c>
      <c r="D1" s="11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2" t="s">
        <v>9</v>
      </c>
    </row>
    <row r="2" spans="1:13" s="4" customFormat="1" ht="99.95" customHeight="1" x14ac:dyDescent="0.25">
      <c r="A2" s="16"/>
      <c r="B2" s="15" t="s">
        <v>10</v>
      </c>
      <c r="C2" s="16">
        <v>40425</v>
      </c>
      <c r="D2" s="17">
        <v>5051322404255</v>
      </c>
      <c r="E2" s="16" t="s">
        <v>11</v>
      </c>
      <c r="F2" s="16">
        <f>VLOOKUP(C2,[1]Sheet1!$A$2:$F$31,6,FALSE)</f>
        <v>91021100</v>
      </c>
      <c r="G2" s="16" t="s">
        <v>12</v>
      </c>
      <c r="H2" s="8" t="s">
        <v>15</v>
      </c>
      <c r="I2" s="8" t="s">
        <v>16</v>
      </c>
      <c r="J2" s="13">
        <v>749</v>
      </c>
      <c r="K2" s="18">
        <v>119.95</v>
      </c>
      <c r="L2" s="14" t="e">
        <f>J2*#REF!</f>
        <v>#REF!</v>
      </c>
      <c r="M2" s="19"/>
    </row>
    <row r="3" spans="1:13" s="4" customFormat="1" ht="99.95" customHeight="1" x14ac:dyDescent="0.25">
      <c r="A3" s="16"/>
      <c r="B3" s="15" t="s">
        <v>10</v>
      </c>
      <c r="C3" s="16">
        <v>40418</v>
      </c>
      <c r="D3" s="17">
        <v>5051322404187</v>
      </c>
      <c r="E3" s="16" t="s">
        <v>11</v>
      </c>
      <c r="F3" s="16">
        <f>VLOOKUP(C3,[1]Sheet1!$A$2:$F$31,6,FALSE)</f>
        <v>91021100</v>
      </c>
      <c r="G3" s="16" t="s">
        <v>12</v>
      </c>
      <c r="H3" s="8" t="s">
        <v>15</v>
      </c>
      <c r="I3" s="8" t="s">
        <v>13</v>
      </c>
      <c r="J3" s="13">
        <v>710</v>
      </c>
      <c r="K3" s="18">
        <v>119.95</v>
      </c>
      <c r="L3" s="14" t="e">
        <f>J3*#REF!</f>
        <v>#REF!</v>
      </c>
      <c r="M3" s="19"/>
    </row>
    <row r="4" spans="1:13" s="4" customFormat="1" ht="99.95" customHeight="1" x14ac:dyDescent="0.25">
      <c r="A4" s="16"/>
      <c r="B4" s="15" t="s">
        <v>10</v>
      </c>
      <c r="C4" s="16">
        <v>40419</v>
      </c>
      <c r="D4" s="17">
        <v>5051322404194</v>
      </c>
      <c r="E4" s="16" t="s">
        <v>11</v>
      </c>
      <c r="F4" s="16">
        <f>VLOOKUP(C4,[1]Sheet1!$A$2:$F$31,6,FALSE)</f>
        <v>91021100</v>
      </c>
      <c r="G4" s="16" t="s">
        <v>12</v>
      </c>
      <c r="H4" s="8" t="s">
        <v>15</v>
      </c>
      <c r="I4" s="9" t="s">
        <v>13</v>
      </c>
      <c r="J4" s="13">
        <v>231</v>
      </c>
      <c r="K4" s="18">
        <v>119.95</v>
      </c>
      <c r="L4" s="14" t="e">
        <f>J4*#REF!</f>
        <v>#REF!</v>
      </c>
      <c r="M4" s="19"/>
    </row>
    <row r="5" spans="1:13" s="4" customFormat="1" ht="99.95" customHeight="1" x14ac:dyDescent="0.25">
      <c r="A5" s="16"/>
      <c r="B5" s="15" t="s">
        <v>10</v>
      </c>
      <c r="C5" s="16">
        <v>2700</v>
      </c>
      <c r="D5" s="17">
        <v>5051322027003</v>
      </c>
      <c r="E5" s="16" t="s">
        <v>11</v>
      </c>
      <c r="F5" s="16">
        <f>VLOOKUP(C5,[1]Sheet1!$A$2:$F$31,6,FALSE)</f>
        <v>91021100</v>
      </c>
      <c r="G5" s="16" t="s">
        <v>12</v>
      </c>
      <c r="H5" s="8" t="s">
        <v>13</v>
      </c>
      <c r="I5" s="8" t="s">
        <v>18</v>
      </c>
      <c r="J5" s="13">
        <v>23</v>
      </c>
      <c r="K5" s="18">
        <v>84.95</v>
      </c>
      <c r="L5" s="14" t="e">
        <f>J5*#REF!</f>
        <v>#REF!</v>
      </c>
      <c r="M5" s="19"/>
    </row>
    <row r="6" spans="1:13" s="4" customFormat="1" ht="99.95" customHeight="1" x14ac:dyDescent="0.25">
      <c r="A6" s="16"/>
      <c r="B6" s="15" t="s">
        <v>10</v>
      </c>
      <c r="C6" s="16">
        <v>40066</v>
      </c>
      <c r="D6" s="17">
        <v>5051322400660</v>
      </c>
      <c r="E6" s="16" t="s">
        <v>11</v>
      </c>
      <c r="F6" s="16">
        <f>VLOOKUP(C6,[1]Sheet1!$A$2:$F$31,6,FALSE)</f>
        <v>91021100</v>
      </c>
      <c r="G6" s="16" t="s">
        <v>12</v>
      </c>
      <c r="H6" s="8" t="s">
        <v>13</v>
      </c>
      <c r="I6" s="8" t="s">
        <v>18</v>
      </c>
      <c r="J6" s="13">
        <v>18</v>
      </c>
      <c r="K6" s="18">
        <v>59.95</v>
      </c>
      <c r="L6" s="14" t="e">
        <f>J6*#REF!</f>
        <v>#REF!</v>
      </c>
      <c r="M6" s="19"/>
    </row>
    <row r="7" spans="1:13" s="4" customFormat="1" ht="99.95" customHeight="1" x14ac:dyDescent="0.25">
      <c r="A7" s="16"/>
      <c r="B7" s="15" t="s">
        <v>10</v>
      </c>
      <c r="C7" s="16">
        <v>3253</v>
      </c>
      <c r="D7" s="17">
        <v>5051322032533</v>
      </c>
      <c r="E7" s="16" t="s">
        <v>17</v>
      </c>
      <c r="F7" s="16">
        <f>VLOOKUP(C7,[1]Sheet1!$A$2:$F$31,6,FALSE)</f>
        <v>91021100</v>
      </c>
      <c r="G7" s="16" t="s">
        <v>12</v>
      </c>
      <c r="H7" s="8" t="s">
        <v>13</v>
      </c>
      <c r="I7" s="8" t="s">
        <v>18</v>
      </c>
      <c r="J7" s="13">
        <v>6</v>
      </c>
      <c r="K7" s="18">
        <v>74.95</v>
      </c>
      <c r="L7" s="14" t="e">
        <f>J7*#REF!</f>
        <v>#REF!</v>
      </c>
      <c r="M7" s="19"/>
    </row>
    <row r="8" spans="1:13" s="4" customFormat="1" ht="99.95" customHeight="1" x14ac:dyDescent="0.25">
      <c r="A8" s="16"/>
      <c r="B8" s="15" t="s">
        <v>10</v>
      </c>
      <c r="C8" s="16">
        <v>1403</v>
      </c>
      <c r="D8" s="17">
        <v>5051322014034</v>
      </c>
      <c r="E8" s="16" t="s">
        <v>17</v>
      </c>
      <c r="F8" s="16">
        <f>VLOOKUP(C8,[1]Sheet1!$A$2:$F$31,6,FALSE)</f>
        <v>91021100</v>
      </c>
      <c r="G8" s="16" t="s">
        <v>12</v>
      </c>
      <c r="H8" s="8" t="s">
        <v>13</v>
      </c>
      <c r="I8" s="8" t="s">
        <v>19</v>
      </c>
      <c r="J8" s="13">
        <v>20</v>
      </c>
      <c r="K8" s="18">
        <v>109.95</v>
      </c>
      <c r="L8" s="14" t="e">
        <f>J8*#REF!</f>
        <v>#REF!</v>
      </c>
      <c r="M8" s="19"/>
    </row>
    <row r="9" spans="1:13" s="4" customFormat="1" ht="99.95" customHeight="1" x14ac:dyDescent="0.25">
      <c r="A9" s="16"/>
      <c r="B9" s="15" t="s">
        <v>10</v>
      </c>
      <c r="C9" s="16">
        <v>40056</v>
      </c>
      <c r="D9" s="17">
        <v>5051322400561</v>
      </c>
      <c r="E9" s="16" t="s">
        <v>11</v>
      </c>
      <c r="F9" s="16">
        <f>VLOOKUP(C9,[1]Sheet1!$A$2:$F$31,6,FALSE)</f>
        <v>91021100</v>
      </c>
      <c r="G9" s="16" t="s">
        <v>12</v>
      </c>
      <c r="H9" s="8" t="s">
        <v>13</v>
      </c>
      <c r="I9" s="8" t="s">
        <v>13</v>
      </c>
      <c r="J9" s="13">
        <v>30</v>
      </c>
      <c r="K9" s="18">
        <v>67.95</v>
      </c>
      <c r="L9" s="14" t="e">
        <f>J9*#REF!</f>
        <v>#REF!</v>
      </c>
      <c r="M9" s="19"/>
    </row>
    <row r="10" spans="1:13" s="4" customFormat="1" ht="99.95" customHeight="1" x14ac:dyDescent="0.25">
      <c r="A10" s="16"/>
      <c r="B10" s="15" t="s">
        <v>10</v>
      </c>
      <c r="C10" s="16">
        <v>2177</v>
      </c>
      <c r="D10" s="17">
        <v>5051322021773</v>
      </c>
      <c r="E10" s="16" t="s">
        <v>11</v>
      </c>
      <c r="F10" s="16">
        <f>VLOOKUP(C10,[1]Sheet1!$A$2:$F$31,6,FALSE)</f>
        <v>91021100</v>
      </c>
      <c r="G10" s="16" t="s">
        <v>12</v>
      </c>
      <c r="H10" s="8" t="s">
        <v>13</v>
      </c>
      <c r="I10" s="8" t="s">
        <v>14</v>
      </c>
      <c r="J10" s="13">
        <v>12</v>
      </c>
      <c r="K10" s="18">
        <v>47.95</v>
      </c>
      <c r="L10" s="14" t="e">
        <f>J10*#REF!</f>
        <v>#REF!</v>
      </c>
      <c r="M10" s="19"/>
    </row>
    <row r="11" spans="1:13" s="4" customFormat="1" ht="99.95" customHeight="1" x14ac:dyDescent="0.25">
      <c r="A11" s="16"/>
      <c r="B11" s="15" t="s">
        <v>10</v>
      </c>
      <c r="C11" s="16">
        <v>1528</v>
      </c>
      <c r="D11" s="17">
        <v>5051322015284</v>
      </c>
      <c r="E11" s="16" t="s">
        <v>17</v>
      </c>
      <c r="F11" s="16">
        <f>VLOOKUP(C11,[1]Sheet1!$A$2:$F$31,6,FALSE)</f>
        <v>91021100</v>
      </c>
      <c r="G11" s="16" t="s">
        <v>12</v>
      </c>
      <c r="H11" s="8" t="s">
        <v>13</v>
      </c>
      <c r="I11" s="8" t="s">
        <v>14</v>
      </c>
      <c r="J11" s="13">
        <v>9</v>
      </c>
      <c r="K11" s="18">
        <v>47.95</v>
      </c>
      <c r="L11" s="14" t="e">
        <f>J11*#REF!</f>
        <v>#REF!</v>
      </c>
      <c r="M11" s="19"/>
    </row>
    <row r="12" spans="1:13" s="4" customFormat="1" ht="99.95" customHeight="1" x14ac:dyDescent="0.25">
      <c r="A12" s="16"/>
      <c r="B12" s="15" t="s">
        <v>10</v>
      </c>
      <c r="C12" s="16">
        <v>40516</v>
      </c>
      <c r="D12" s="17">
        <v>5051322405160</v>
      </c>
      <c r="E12" s="16" t="s">
        <v>11</v>
      </c>
      <c r="F12" s="16">
        <f>VLOOKUP(C12,[1]Sheet1!$A$2:$F$31,6,FALSE)</f>
        <v>91021100</v>
      </c>
      <c r="G12" s="16" t="s">
        <v>12</v>
      </c>
      <c r="H12" s="8" t="s">
        <v>15</v>
      </c>
      <c r="I12" s="8" t="s">
        <v>19</v>
      </c>
      <c r="J12" s="13">
        <v>54</v>
      </c>
      <c r="K12" s="18">
        <v>89.95</v>
      </c>
      <c r="L12" s="14" t="e">
        <f>J12*#REF!</f>
        <v>#REF!</v>
      </c>
      <c r="M12" s="19"/>
    </row>
    <row r="13" spans="1:13" s="4" customFormat="1" ht="99.95" customHeight="1" x14ac:dyDescent="0.25">
      <c r="A13" s="16"/>
      <c r="B13" s="15" t="s">
        <v>10</v>
      </c>
      <c r="C13" s="16">
        <v>40069</v>
      </c>
      <c r="D13" s="17">
        <v>5051322400691</v>
      </c>
      <c r="E13" s="16" t="s">
        <v>11</v>
      </c>
      <c r="F13" s="16">
        <f>VLOOKUP(C13,[1]Sheet1!$A$2:$F$31,6,FALSE)</f>
        <v>91021100</v>
      </c>
      <c r="G13" s="16" t="s">
        <v>12</v>
      </c>
      <c r="H13" s="8" t="s">
        <v>13</v>
      </c>
      <c r="I13" s="8" t="s">
        <v>19</v>
      </c>
      <c r="J13" s="13">
        <v>48</v>
      </c>
      <c r="K13" s="18">
        <v>99.95</v>
      </c>
      <c r="L13" s="14" t="e">
        <f>J13*#REF!</f>
        <v>#REF!</v>
      </c>
    </row>
    <row r="14" spans="1:13" s="4" customFormat="1" ht="99.95" customHeight="1" x14ac:dyDescent="0.25">
      <c r="A14" s="16"/>
      <c r="B14" s="15" t="s">
        <v>10</v>
      </c>
      <c r="C14" s="16">
        <v>1966</v>
      </c>
      <c r="D14" s="17">
        <v>5051322019664</v>
      </c>
      <c r="E14" s="16" t="s">
        <v>17</v>
      </c>
      <c r="F14" s="16">
        <f>VLOOKUP(C14,[1]Sheet1!$A$2:$F$31,6,FALSE)</f>
        <v>91021100</v>
      </c>
      <c r="G14" s="16" t="s">
        <v>12</v>
      </c>
      <c r="H14" s="8" t="s">
        <v>18</v>
      </c>
      <c r="I14" s="8" t="s">
        <v>19</v>
      </c>
      <c r="J14" s="13">
        <v>9</v>
      </c>
      <c r="K14" s="18">
        <v>69.95</v>
      </c>
      <c r="L14" s="14" t="e">
        <f>J14*#REF!</f>
        <v>#REF!</v>
      </c>
    </row>
    <row r="15" spans="1:13" s="4" customFormat="1" ht="99.95" customHeight="1" x14ac:dyDescent="0.25">
      <c r="A15" s="16"/>
      <c r="B15" s="15" t="s">
        <v>10</v>
      </c>
      <c r="C15" s="16">
        <v>2580</v>
      </c>
      <c r="D15" s="17">
        <v>5051322025801</v>
      </c>
      <c r="E15" s="16" t="s">
        <v>11</v>
      </c>
      <c r="F15" s="16">
        <f>VLOOKUP(C15,[1]Sheet1!$A$2:$F$31,6,FALSE)</f>
        <v>91021100</v>
      </c>
      <c r="G15" s="16" t="s">
        <v>12</v>
      </c>
      <c r="H15" s="8" t="s">
        <v>15</v>
      </c>
      <c r="I15" s="8" t="s">
        <v>19</v>
      </c>
      <c r="J15" s="13">
        <v>12</v>
      </c>
      <c r="K15" s="18">
        <v>99.95</v>
      </c>
      <c r="L15" s="14" t="e">
        <f>J15*#REF!</f>
        <v>#REF!</v>
      </c>
    </row>
    <row r="16" spans="1:13" s="4" customFormat="1" ht="99.95" customHeight="1" x14ac:dyDescent="0.25">
      <c r="A16" s="16"/>
      <c r="B16" s="15" t="s">
        <v>10</v>
      </c>
      <c r="C16" s="16">
        <v>40464</v>
      </c>
      <c r="D16" s="17">
        <v>5051322404644</v>
      </c>
      <c r="E16" s="16" t="s">
        <v>11</v>
      </c>
      <c r="F16" s="16">
        <f>VLOOKUP(C16,[1]Sheet1!$A$2:$F$31,6,FALSE)</f>
        <v>91021100</v>
      </c>
      <c r="G16" s="16" t="s">
        <v>12</v>
      </c>
      <c r="H16" s="8" t="s">
        <v>13</v>
      </c>
      <c r="I16" s="8" t="s">
        <v>13</v>
      </c>
      <c r="J16" s="13">
        <v>23</v>
      </c>
      <c r="K16" s="18">
        <v>99.95</v>
      </c>
      <c r="L16" s="14" t="e">
        <f>J16*#REF!</f>
        <v>#REF!</v>
      </c>
    </row>
    <row r="17" spans="1:12" x14ac:dyDescent="0.25">
      <c r="A17" s="20"/>
      <c r="C17" s="20"/>
      <c r="D17" s="21"/>
      <c r="E17" s="22"/>
      <c r="F17" s="22"/>
      <c r="G17" s="22"/>
      <c r="H17" s="22"/>
      <c r="I17" s="22"/>
      <c r="J17" s="1">
        <f>SUM(J2:J16)</f>
        <v>1954</v>
      </c>
      <c r="K17" s="23"/>
      <c r="L17" s="14" t="e">
        <f>SUM(L2:L16)</f>
        <v>#REF!</v>
      </c>
    </row>
  </sheetData>
  <autoFilter ref="B1:L1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2024-09-02T14:50:06Z</dcterms:created>
  <dcterms:modified xsi:type="dcterms:W3CDTF">2025-12-17T10:21:09Z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UID">
    <vt:lpwstr>b4bead23-0a6a-4644-bd72-93ca4373b162</vt:lpwstr>
  </property>
</Properties>
</file>